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0" windowWidth="14895" windowHeight="7665" activeTab="0"/>
  </bookViews>
  <sheets>
    <sheet name="REMUNERACIÓN MENSUAL" sheetId="1" r:id="rId1"/>
    <sheet name="Hoja2" sheetId="2" r:id="rId2"/>
    <sheet name="Hoja3" sheetId="3" r:id="rId3"/>
  </sheets>
  <definedNames>
    <definedName name="_xlnm.Print_Area" localSheetId="0">'REMUNERACIÓN MENSUAL'!$A$1:$M$18</definedName>
  </definedNames>
  <calcPr fullCalcOnLoad="1"/>
</workbook>
</file>

<file path=xl/sharedStrings.xml><?xml version="1.0" encoding="utf-8"?>
<sst xmlns="http://schemas.openxmlformats.org/spreadsheetml/2006/main" count="53" uniqueCount="42">
  <si>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</si>
  <si>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</si>
  <si>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</si>
  <si>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</si>
  <si>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</si>
  <si>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</si>
  <si>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</si>
  <si>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</si>
  <si>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</si>
  <si>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</si>
  <si>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</si>
  <si>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</si>
  <si>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</si>
  <si>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</si>
  <si>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</si>
  <si>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</si>
  <si>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</si>
  <si>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</si>
  <si>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</si>
  <si>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</si>
  <si>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</si>
  <si>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</si>
  <si>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</si>
  <si>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</si>
  <si>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</si>
  <si>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LOSEP</t>
  </si>
  <si>
    <t xml:space="preserve">Luna Peralta Lia Melida </t>
  </si>
  <si>
    <t>Villalta Chungata Ana Victoria</t>
  </si>
  <si>
    <t>Inscriptora</t>
  </si>
  <si>
    <t>Asistente Administrativo</t>
  </si>
  <si>
    <t>CONTRATO DE PRESTACION DE SERVICIOS OCASIONALES</t>
  </si>
  <si>
    <t>(07) 2251239</t>
  </si>
  <si>
    <t>111.51.01.05</t>
  </si>
  <si>
    <t>Gallegos Rivera Maira Gabriela</t>
  </si>
  <si>
    <t>Rojas Peralta Ximena Beatriz</t>
  </si>
  <si>
    <t xml:space="preserve"> CONTABILIDAD</t>
  </si>
  <si>
    <t>CPA. Ximena Rojas Peralta</t>
  </si>
  <si>
    <t>xime_rojas@live.com</t>
  </si>
  <si>
    <t xml:space="preserve">Contadora </t>
  </si>
  <si>
    <t>Registrador e</t>
  </si>
  <si>
    <t>Alvarez Sarmiento Erika Daniela</t>
  </si>
  <si>
    <t>Bautista Rea Olga Beatriz</t>
  </si>
</sst>
</file>

<file path=xl/styles.xml><?xml version="1.0" encoding="utf-8"?>
<styleSheet xmlns="http://schemas.openxmlformats.org/spreadsheetml/2006/main">
  <numFmts count="2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300A]dddd\,\ dd&quot; de &quot;mmmm&quot; de &quot;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9" fillId="35" borderId="0" xfId="0" applyFont="1" applyFill="1" applyBorder="1" applyAlignment="1">
      <alignment horizontal="left" vertical="center" wrapText="1"/>
    </xf>
    <xf numFmtId="0" fontId="20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4" fontId="0" fillId="33" borderId="10" xfId="0" applyNumberFormat="1" applyFont="1" applyFill="1" applyBorder="1" applyAlignment="1">
      <alignment horizontal="right" vertical="center" wrapText="1"/>
    </xf>
    <xf numFmtId="0" fontId="20" fillId="33" borderId="0" xfId="0" applyFont="1" applyFill="1" applyAlignment="1">
      <alignment/>
    </xf>
    <xf numFmtId="0" fontId="40" fillId="33" borderId="0" xfId="0" applyFont="1" applyFill="1" applyAlignment="1">
      <alignment/>
    </xf>
    <xf numFmtId="0" fontId="21" fillId="36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4" fontId="41" fillId="33" borderId="10" xfId="0" applyNumberFormat="1" applyFont="1" applyFill="1" applyBorder="1" applyAlignment="1">
      <alignment horizontal="right" vertical="center" wrapText="1"/>
    </xf>
    <xf numFmtId="0" fontId="41" fillId="34" borderId="11" xfId="0" applyFont="1" applyFill="1" applyBorder="1" applyAlignment="1">
      <alignment horizontal="center" vertical="center" wrapText="1"/>
    </xf>
    <xf numFmtId="0" fontId="41" fillId="34" borderId="11" xfId="0" applyFont="1" applyFill="1" applyBorder="1" applyAlignment="1">
      <alignment horizontal="center" vertical="center" wrapText="1"/>
    </xf>
    <xf numFmtId="179" fontId="0" fillId="0" borderId="12" xfId="47" applyFont="1" applyFill="1" applyBorder="1" applyAlignment="1">
      <alignment vertical="center" wrapText="1"/>
    </xf>
    <xf numFmtId="179" fontId="0" fillId="0" borderId="12" xfId="47" applyFont="1" applyFill="1" applyBorder="1" applyAlignment="1">
      <alignment horizontal="center" vertical="center" wrapText="1"/>
    </xf>
    <xf numFmtId="179" fontId="0" fillId="0" borderId="12" xfId="47" applyFont="1" applyFill="1" applyBorder="1" applyAlignment="1">
      <alignment vertical="center" wrapText="1"/>
    </xf>
    <xf numFmtId="179" fontId="0" fillId="0" borderId="10" xfId="47" applyFont="1" applyFill="1" applyBorder="1" applyAlignment="1">
      <alignment vertical="center" wrapText="1"/>
    </xf>
    <xf numFmtId="179" fontId="0" fillId="0" borderId="10" xfId="47" applyFont="1" applyFill="1" applyBorder="1" applyAlignment="1">
      <alignment horizontal="center" vertical="center" wrapText="1"/>
    </xf>
    <xf numFmtId="179" fontId="0" fillId="0" borderId="10" xfId="47" applyFont="1" applyFill="1" applyBorder="1" applyAlignment="1">
      <alignment horizontal="center" vertical="center"/>
    </xf>
    <xf numFmtId="4" fontId="0" fillId="33" borderId="10" xfId="0" applyNumberFormat="1" applyFont="1" applyFill="1" applyBorder="1" applyAlignment="1">
      <alignment horizontal="center" vertical="center"/>
    </xf>
    <xf numFmtId="179" fontId="0" fillId="0" borderId="10" xfId="47" applyFont="1" applyFill="1" applyBorder="1" applyAlignment="1">
      <alignment horizontal="center" vertical="center" wrapText="1"/>
    </xf>
    <xf numFmtId="179" fontId="0" fillId="0" borderId="10" xfId="47" applyFont="1" applyFill="1" applyBorder="1" applyAlignment="1">
      <alignment vertical="center" wrapText="1"/>
    </xf>
    <xf numFmtId="179" fontId="0" fillId="0" borderId="10" xfId="47" applyFont="1" applyFill="1" applyBorder="1" applyAlignment="1">
      <alignment vertical="center" wrapText="1"/>
    </xf>
    <xf numFmtId="0" fontId="42" fillId="37" borderId="10" xfId="0" applyFont="1" applyFill="1" applyBorder="1" applyAlignment="1">
      <alignment horizontal="center" vertical="center" wrapText="1"/>
    </xf>
    <xf numFmtId="0" fontId="41" fillId="38" borderId="10" xfId="0" applyFont="1" applyFill="1" applyBorder="1" applyAlignment="1">
      <alignment horizontal="center" vertical="center" wrapText="1"/>
    </xf>
    <xf numFmtId="0" fontId="19" fillId="35" borderId="13" xfId="0" applyFont="1" applyFill="1" applyBorder="1" applyAlignment="1">
      <alignment horizontal="left" vertical="center" wrapText="1"/>
    </xf>
    <xf numFmtId="0" fontId="19" fillId="35" borderId="14" xfId="0" applyFont="1" applyFill="1" applyBorder="1" applyAlignment="1">
      <alignment horizontal="left" vertical="center" wrapText="1"/>
    </xf>
    <xf numFmtId="0" fontId="19" fillId="35" borderId="11" xfId="0" applyFont="1" applyFill="1" applyBorder="1" applyAlignment="1">
      <alignment horizontal="left" vertical="center" wrapText="1"/>
    </xf>
    <xf numFmtId="0" fontId="41" fillId="34" borderId="13" xfId="0" applyFont="1" applyFill="1" applyBorder="1" applyAlignment="1">
      <alignment horizontal="center" vertical="center" wrapText="1"/>
    </xf>
    <xf numFmtId="0" fontId="41" fillId="34" borderId="14" xfId="0" applyFont="1" applyFill="1" applyBorder="1" applyAlignment="1">
      <alignment horizontal="center" vertical="center" wrapText="1"/>
    </xf>
    <xf numFmtId="0" fontId="41" fillId="34" borderId="11" xfId="0" applyFont="1" applyFill="1" applyBorder="1" applyAlignment="1">
      <alignment horizontal="center" vertical="center" wrapText="1"/>
    </xf>
    <xf numFmtId="0" fontId="41" fillId="38" borderId="13" xfId="0" applyFont="1" applyFill="1" applyBorder="1" applyAlignment="1">
      <alignment horizontal="center" vertical="center"/>
    </xf>
    <xf numFmtId="0" fontId="41" fillId="38" borderId="14" xfId="0" applyFont="1" applyFill="1" applyBorder="1" applyAlignment="1">
      <alignment horizontal="center" vertical="center"/>
    </xf>
    <xf numFmtId="14" fontId="0" fillId="33" borderId="13" xfId="0" applyNumberFormat="1" applyFill="1" applyBorder="1" applyAlignment="1">
      <alignment horizontal="center" vertical="center"/>
    </xf>
    <xf numFmtId="14" fontId="0" fillId="33" borderId="14" xfId="0" applyNumberFormat="1" applyFill="1" applyBorder="1" applyAlignment="1">
      <alignment horizontal="center" vertical="center"/>
    </xf>
    <xf numFmtId="14" fontId="0" fillId="33" borderId="11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1" fillId="0" borderId="13" xfId="45" applyBorder="1" applyAlignment="1" applyProtection="1">
      <alignment horizontal="center" vertical="center" wrapText="1"/>
      <protection/>
    </xf>
    <xf numFmtId="0" fontId="31" fillId="0" borderId="14" xfId="45" applyBorder="1" applyAlignment="1" applyProtection="1">
      <alignment horizontal="center" vertical="center" wrapText="1"/>
      <protection/>
    </xf>
    <xf numFmtId="0" fontId="31" fillId="0" borderId="11" xfId="45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ime_rojas@live.com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20"/>
  <sheetViews>
    <sheetView tabSelected="1" zoomScalePageLayoutView="0" workbookViewId="0" topLeftCell="A3">
      <selection activeCell="B6" sqref="B6"/>
    </sheetView>
  </sheetViews>
  <sheetFormatPr defaultColWidth="11.421875" defaultRowHeight="15"/>
  <cols>
    <col min="1" max="1" width="6.28125" style="0" customWidth="1"/>
    <col min="2" max="2" width="28.28125" style="0" customWidth="1"/>
    <col min="3" max="6" width="24.140625" style="0" customWidth="1"/>
    <col min="7" max="7" width="17.421875" style="0" bestFit="1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38" width="11.421875" style="1" customWidth="1"/>
  </cols>
  <sheetData>
    <row r="1" spans="1:14" ht="33" customHeight="1">
      <c r="A1" s="26" t="s">
        <v>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1"/>
    </row>
    <row r="2" spans="1:14" ht="27.75" customHeight="1">
      <c r="A2" s="26" t="s">
        <v>20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1"/>
    </row>
    <row r="3" spans="1:13" ht="31.5" customHeight="1">
      <c r="A3" s="34" t="s">
        <v>10</v>
      </c>
      <c r="B3" s="35"/>
      <c r="C3" s="35"/>
      <c r="D3" s="35"/>
      <c r="E3" s="35"/>
      <c r="F3" s="35"/>
      <c r="G3" s="35"/>
      <c r="H3" s="35"/>
      <c r="I3" s="27" t="s">
        <v>11</v>
      </c>
      <c r="J3" s="27"/>
      <c r="K3" s="27"/>
      <c r="L3" s="27"/>
      <c r="M3" s="27"/>
    </row>
    <row r="4" spans="1:13" s="9" customFormat="1" ht="56.25" customHeight="1">
      <c r="A4" s="11" t="s">
        <v>7</v>
      </c>
      <c r="B4" s="11" t="s">
        <v>21</v>
      </c>
      <c r="C4" s="11" t="s">
        <v>19</v>
      </c>
      <c r="D4" s="11" t="s">
        <v>22</v>
      </c>
      <c r="E4" s="11" t="s">
        <v>23</v>
      </c>
      <c r="F4" s="11" t="s">
        <v>24</v>
      </c>
      <c r="G4" s="11" t="s">
        <v>9</v>
      </c>
      <c r="H4" s="11" t="s">
        <v>18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</row>
    <row r="5" spans="1:13" s="1" customFormat="1" ht="45">
      <c r="A5" s="3">
        <v>1</v>
      </c>
      <c r="B5" s="18" t="s">
        <v>33</v>
      </c>
      <c r="C5" s="17" t="s">
        <v>29</v>
      </c>
      <c r="D5" s="3" t="s">
        <v>30</v>
      </c>
      <c r="E5" s="3" t="s">
        <v>32</v>
      </c>
      <c r="F5" s="3"/>
      <c r="G5" s="21">
        <v>527</v>
      </c>
      <c r="H5" s="8">
        <f>G5*12</f>
        <v>6324</v>
      </c>
      <c r="I5" s="8">
        <f>G5/12</f>
        <v>43.916666666666664</v>
      </c>
      <c r="J5" s="8">
        <v>31.25</v>
      </c>
      <c r="K5" s="8">
        <v>0</v>
      </c>
      <c r="L5" s="8">
        <v>0</v>
      </c>
      <c r="M5" s="8">
        <f>+SUM(I5:L5)</f>
        <v>75.16666666666666</v>
      </c>
    </row>
    <row r="6" spans="1:78" s="1" customFormat="1" ht="15">
      <c r="A6" s="3">
        <v>2</v>
      </c>
      <c r="B6" s="16" t="s">
        <v>26</v>
      </c>
      <c r="C6" s="17" t="s">
        <v>28</v>
      </c>
      <c r="D6" s="3" t="s">
        <v>25</v>
      </c>
      <c r="E6" s="3" t="s">
        <v>32</v>
      </c>
      <c r="F6" s="3"/>
      <c r="G6" s="21">
        <v>741</v>
      </c>
      <c r="H6" s="8">
        <f>G6*12</f>
        <v>8892</v>
      </c>
      <c r="I6" s="8">
        <f>G6/12</f>
        <v>61.75</v>
      </c>
      <c r="J6" s="8">
        <v>31.25</v>
      </c>
      <c r="K6" s="8">
        <v>0</v>
      </c>
      <c r="L6" s="8">
        <v>0</v>
      </c>
      <c r="M6" s="8">
        <f>+SUM(I6:L6)</f>
        <v>93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</row>
    <row r="7" spans="1:78" s="1" customFormat="1" ht="45">
      <c r="A7" s="2">
        <v>3</v>
      </c>
      <c r="B7" s="2" t="s">
        <v>34</v>
      </c>
      <c r="C7" s="3" t="s">
        <v>38</v>
      </c>
      <c r="D7" s="3" t="s">
        <v>30</v>
      </c>
      <c r="E7" s="3" t="s">
        <v>32</v>
      </c>
      <c r="F7" s="3"/>
      <c r="G7" s="22">
        <v>855</v>
      </c>
      <c r="H7" s="8">
        <f>G7*12</f>
        <v>10260</v>
      </c>
      <c r="I7" s="8">
        <f>G7/12</f>
        <v>71.25</v>
      </c>
      <c r="J7" s="8">
        <v>31.25</v>
      </c>
      <c r="K7" s="8">
        <v>0</v>
      </c>
      <c r="L7" s="8">
        <v>0</v>
      </c>
      <c r="M7" s="8">
        <f>+SUM(I7:L7)</f>
        <v>102.5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</row>
    <row r="8" spans="1:78" s="1" customFormat="1" ht="45.75" customHeight="1">
      <c r="A8" s="3">
        <v>4</v>
      </c>
      <c r="B8" s="24" t="s">
        <v>40</v>
      </c>
      <c r="C8" s="20" t="s">
        <v>29</v>
      </c>
      <c r="D8" s="3" t="s">
        <v>30</v>
      </c>
      <c r="E8" s="3" t="s">
        <v>32</v>
      </c>
      <c r="F8" s="3"/>
      <c r="G8" s="21">
        <v>527</v>
      </c>
      <c r="H8" s="8">
        <f>G8*5</f>
        <v>2635</v>
      </c>
      <c r="I8" s="8">
        <f>G8/12</f>
        <v>43.916666666666664</v>
      </c>
      <c r="J8" s="8">
        <v>31.25</v>
      </c>
      <c r="K8" s="8">
        <v>0</v>
      </c>
      <c r="L8" s="8">
        <v>0</v>
      </c>
      <c r="M8" s="8">
        <f>+SUM(I8:L8)</f>
        <v>75.16666666666666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</row>
    <row r="9" spans="1:78" s="1" customFormat="1" ht="45.75" customHeight="1">
      <c r="A9" s="3">
        <v>5</v>
      </c>
      <c r="B9" s="25" t="s">
        <v>41</v>
      </c>
      <c r="C9" s="23" t="s">
        <v>29</v>
      </c>
      <c r="D9" s="3" t="s">
        <v>30</v>
      </c>
      <c r="E9" s="3" t="s">
        <v>32</v>
      </c>
      <c r="F9" s="3"/>
      <c r="G9" s="21">
        <v>333.77</v>
      </c>
      <c r="H9" s="8">
        <v>2108</v>
      </c>
      <c r="I9" s="8">
        <f>G9/12</f>
        <v>27.814166666666665</v>
      </c>
      <c r="J9" s="8">
        <v>19.79</v>
      </c>
      <c r="K9" s="8"/>
      <c r="L9" s="8"/>
      <c r="M9" s="8">
        <f>+I9+J9</f>
        <v>47.604166666666664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</row>
    <row r="10" spans="1:78" s="1" customFormat="1" ht="30" customHeight="1">
      <c r="A10" s="2">
        <v>6</v>
      </c>
      <c r="B10" s="19" t="s">
        <v>27</v>
      </c>
      <c r="C10" s="23" t="s">
        <v>39</v>
      </c>
      <c r="D10" s="3" t="s">
        <v>25</v>
      </c>
      <c r="E10" s="3" t="s">
        <v>32</v>
      </c>
      <c r="F10" s="3"/>
      <c r="G10" s="21">
        <v>667</v>
      </c>
      <c r="H10" s="8">
        <f>G10*12</f>
        <v>8004</v>
      </c>
      <c r="I10" s="8">
        <f>1920/12</f>
        <v>160</v>
      </c>
      <c r="J10" s="8">
        <v>31.25</v>
      </c>
      <c r="K10" s="8">
        <v>0</v>
      </c>
      <c r="L10" s="8">
        <v>1253</v>
      </c>
      <c r="M10" s="8">
        <f>+SUM(I10:L10)</f>
        <v>1444.25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</row>
    <row r="11" spans="1:78" s="1" customFormat="1" ht="15" hidden="1">
      <c r="A11" s="2">
        <v>15</v>
      </c>
      <c r="B11" s="2"/>
      <c r="C11" s="12"/>
      <c r="D11" s="12"/>
      <c r="E11" s="12"/>
      <c r="F11" s="12"/>
      <c r="G11" s="8"/>
      <c r="H11" s="8"/>
      <c r="I11" s="8"/>
      <c r="J11" s="8"/>
      <c r="K11" s="8"/>
      <c r="L11" s="8"/>
      <c r="M11" s="8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</row>
    <row r="12" spans="1:78" s="1" customFormat="1" ht="31.5" customHeight="1">
      <c r="A12" s="31" t="s">
        <v>17</v>
      </c>
      <c r="B12" s="32"/>
      <c r="C12" s="33"/>
      <c r="D12" s="14"/>
      <c r="E12" s="15"/>
      <c r="F12" s="15"/>
      <c r="G12" s="13">
        <f aca="true" t="shared" si="0" ref="G12:M12">SUM(G5:G10)</f>
        <v>3650.77</v>
      </c>
      <c r="H12" s="13">
        <f t="shared" si="0"/>
        <v>38223</v>
      </c>
      <c r="I12" s="13">
        <f t="shared" si="0"/>
        <v>408.6475</v>
      </c>
      <c r="J12" s="13">
        <f t="shared" si="0"/>
        <v>176.04</v>
      </c>
      <c r="K12" s="13">
        <f t="shared" si="0"/>
        <v>0</v>
      </c>
      <c r="L12" s="13">
        <f t="shared" si="0"/>
        <v>1253</v>
      </c>
      <c r="M12" s="13">
        <f t="shared" si="0"/>
        <v>1837.6875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</row>
    <row r="13" spans="1:78" ht="22.5" customHeight="1">
      <c r="A13" s="28" t="s">
        <v>0</v>
      </c>
      <c r="B13" s="29"/>
      <c r="C13" s="29"/>
      <c r="D13" s="29"/>
      <c r="E13" s="29"/>
      <c r="F13" s="29"/>
      <c r="G13" s="29"/>
      <c r="H13" s="29"/>
      <c r="I13" s="30"/>
      <c r="J13" s="36">
        <v>43008</v>
      </c>
      <c r="K13" s="37"/>
      <c r="L13" s="37"/>
      <c r="M13" s="38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</row>
    <row r="14" spans="1:78" ht="24" customHeight="1">
      <c r="A14" s="28" t="s">
        <v>4</v>
      </c>
      <c r="B14" s="29"/>
      <c r="C14" s="29"/>
      <c r="D14" s="29"/>
      <c r="E14" s="29"/>
      <c r="F14" s="29"/>
      <c r="G14" s="29"/>
      <c r="H14" s="29"/>
      <c r="I14" s="30"/>
      <c r="J14" s="39" t="s">
        <v>5</v>
      </c>
      <c r="K14" s="40"/>
      <c r="L14" s="40"/>
      <c r="M14" s="41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</row>
    <row r="15" spans="1:14" ht="38.25" customHeight="1">
      <c r="A15" s="28" t="s">
        <v>3</v>
      </c>
      <c r="B15" s="29"/>
      <c r="C15" s="29"/>
      <c r="D15" s="29"/>
      <c r="E15" s="29"/>
      <c r="F15" s="29"/>
      <c r="G15" s="29"/>
      <c r="H15" s="29"/>
      <c r="I15" s="30"/>
      <c r="J15" s="42" t="s">
        <v>35</v>
      </c>
      <c r="K15" s="43"/>
      <c r="L15" s="43"/>
      <c r="M15" s="44"/>
      <c r="N15" s="1"/>
    </row>
    <row r="16" spans="1:14" ht="29.25" customHeight="1">
      <c r="A16" s="28" t="s">
        <v>8</v>
      </c>
      <c r="B16" s="29"/>
      <c r="C16" s="29"/>
      <c r="D16" s="29"/>
      <c r="E16" s="29"/>
      <c r="F16" s="29"/>
      <c r="G16" s="29"/>
      <c r="H16" s="29"/>
      <c r="I16" s="30"/>
      <c r="J16" s="39" t="s">
        <v>36</v>
      </c>
      <c r="K16" s="40"/>
      <c r="L16" s="40"/>
      <c r="M16" s="41"/>
      <c r="N16" s="1"/>
    </row>
    <row r="17" spans="1:14" ht="29.25" customHeight="1">
      <c r="A17" s="28" t="s">
        <v>1</v>
      </c>
      <c r="B17" s="29"/>
      <c r="C17" s="29"/>
      <c r="D17" s="29"/>
      <c r="E17" s="29"/>
      <c r="F17" s="29"/>
      <c r="G17" s="29"/>
      <c r="H17" s="29"/>
      <c r="I17" s="30"/>
      <c r="J17" s="45" t="s">
        <v>37</v>
      </c>
      <c r="K17" s="46"/>
      <c r="L17" s="46"/>
      <c r="M17" s="47"/>
      <c r="N17" s="1"/>
    </row>
    <row r="18" spans="1:14" ht="29.25" customHeight="1">
      <c r="A18" s="28" t="s">
        <v>2</v>
      </c>
      <c r="B18" s="29"/>
      <c r="C18" s="29"/>
      <c r="D18" s="29"/>
      <c r="E18" s="29"/>
      <c r="F18" s="29"/>
      <c r="G18" s="29"/>
      <c r="H18" s="29"/>
      <c r="I18" s="30"/>
      <c r="J18" s="39" t="s">
        <v>31</v>
      </c>
      <c r="K18" s="40"/>
      <c r="L18" s="40"/>
      <c r="M18" s="41"/>
      <c r="N18" s="1"/>
    </row>
    <row r="19" spans="1:14" ht="12.75" customHeight="1">
      <c r="A19" s="4"/>
      <c r="B19" s="4"/>
      <c r="C19" s="5"/>
      <c r="D19" s="5"/>
      <c r="E19" s="5"/>
      <c r="F19" s="5"/>
      <c r="G19" s="5"/>
      <c r="H19" s="1"/>
      <c r="I19" s="1"/>
      <c r="J19" s="1"/>
      <c r="K19" s="1"/>
      <c r="L19" s="1"/>
      <c r="M19" s="1"/>
      <c r="N19" s="1"/>
    </row>
    <row r="20" spans="1:2" s="1" customFormat="1" ht="15">
      <c r="A20" s="10"/>
      <c r="B20" s="10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</sheetData>
  <sheetProtection/>
  <mergeCells count="17">
    <mergeCell ref="A17:I17"/>
    <mergeCell ref="A18:I18"/>
    <mergeCell ref="J13:M13"/>
    <mergeCell ref="J14:M14"/>
    <mergeCell ref="J15:M15"/>
    <mergeCell ref="J16:M16"/>
    <mergeCell ref="J17:M17"/>
    <mergeCell ref="J18:M18"/>
    <mergeCell ref="A15:I15"/>
    <mergeCell ref="A16:I16"/>
    <mergeCell ref="A2:M2"/>
    <mergeCell ref="A1:M1"/>
    <mergeCell ref="I3:M3"/>
    <mergeCell ref="A13:I13"/>
    <mergeCell ref="A14:I14"/>
    <mergeCell ref="A12:C12"/>
    <mergeCell ref="A3:H3"/>
  </mergeCells>
  <hyperlinks>
    <hyperlink ref="J17" r:id="rId1" display="xime_rojas@live.com"/>
  </hyperlinks>
  <printOptions horizontalCentered="1" verticalCentered="1"/>
  <pageMargins left="0" right="0" top="0" bottom="0" header="0" footer="0"/>
  <pageSetup fitToHeight="1" fitToWidth="1" horizontalDpi="600" verticalDpi="600" orientation="landscape" paperSize="9" scale="57" r:id="rId3"/>
  <headerFooter>
    <oddHeader>&amp;R&amp;G</oddHeader>
    <oddFooter>&amp;L&amp;P de &amp;N&amp;CRegistro de la Propiedad del Cantón Paute&amp;R&amp;F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USUARIO</cp:lastModifiedBy>
  <cp:lastPrinted>2016-05-10T15:11:18Z</cp:lastPrinted>
  <dcterms:created xsi:type="dcterms:W3CDTF">2011-04-19T14:26:13Z</dcterms:created>
  <dcterms:modified xsi:type="dcterms:W3CDTF">2018-03-07T15:17:35Z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